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附表1" sheetId="1" r:id="rId1"/>
    <sheet name="附表2" sheetId="2" r:id="rId2"/>
    <sheet name="附表3" sheetId="3" r:id="rId3"/>
  </sheets>
  <definedNames>
    <definedName name="_xlnm.Print_Titles" localSheetId="0">'附表1'!$3:$5</definedName>
  </definedNames>
  <calcPr fullCalcOnLoad="1"/>
</workbook>
</file>

<file path=xl/sharedStrings.xml><?xml version="1.0" encoding="utf-8"?>
<sst xmlns="http://schemas.openxmlformats.org/spreadsheetml/2006/main" count="124" uniqueCount="114">
  <si>
    <t>申报市县区</t>
  </si>
  <si>
    <t>2017年基本情况</t>
  </si>
  <si>
    <t>2018年试点建设目标任务</t>
  </si>
  <si>
    <t>乡镇数（个）</t>
  </si>
  <si>
    <t>现有农机合作社（个）</t>
  </si>
  <si>
    <t>覆盖乡镇（个）</t>
  </si>
  <si>
    <t>覆盖率（%）</t>
  </si>
  <si>
    <t>计划扶持合作社数量（个）</t>
  </si>
  <si>
    <t>覆盖乡镇(个）</t>
  </si>
  <si>
    <t>扶持资金（万元）</t>
  </si>
  <si>
    <t>市州</t>
  </si>
  <si>
    <t>合计</t>
  </si>
  <si>
    <t>新建</t>
  </si>
  <si>
    <t>能力提升</t>
  </si>
  <si>
    <t>省级</t>
  </si>
  <si>
    <t>市级</t>
  </si>
  <si>
    <t>县级</t>
  </si>
  <si>
    <t>酒泉市</t>
  </si>
  <si>
    <t>肃州区</t>
  </si>
  <si>
    <t>金塔县</t>
  </si>
  <si>
    <t>玉门市</t>
  </si>
  <si>
    <t>瓜州县</t>
  </si>
  <si>
    <t>敦煌市</t>
  </si>
  <si>
    <t>肃北县</t>
  </si>
  <si>
    <t>阿克塞县</t>
  </si>
  <si>
    <t>小计</t>
  </si>
  <si>
    <t>张掖市</t>
  </si>
  <si>
    <t>山丹县</t>
  </si>
  <si>
    <t>肃南县</t>
  </si>
  <si>
    <t>金昌市</t>
  </si>
  <si>
    <t>永昌县</t>
  </si>
  <si>
    <t>金川区</t>
  </si>
  <si>
    <t>武威市</t>
  </si>
  <si>
    <t>民勤县</t>
  </si>
  <si>
    <t>古浪县</t>
  </si>
  <si>
    <t>临夏州</t>
  </si>
  <si>
    <t>和政县</t>
  </si>
  <si>
    <t>广河县</t>
  </si>
  <si>
    <t>积石山县</t>
  </si>
  <si>
    <t>东乡县</t>
  </si>
  <si>
    <t>庆阳市</t>
  </si>
  <si>
    <t>环县</t>
  </si>
  <si>
    <t>合作社全称</t>
  </si>
  <si>
    <t>注册时间</t>
  </si>
  <si>
    <t>现有合作社成员</t>
  </si>
  <si>
    <t>法定代表人 姓名</t>
  </si>
  <si>
    <t>联系电话</t>
  </si>
  <si>
    <t>固定经营场所面积（㎡）</t>
  </si>
  <si>
    <t>现有办公培训室面积（㎡）</t>
  </si>
  <si>
    <t>现有机具库棚面积（㎡）</t>
  </si>
  <si>
    <t>现有固定资产总值 （万元）</t>
  </si>
  <si>
    <t>现有农机数量（台）</t>
  </si>
  <si>
    <t>现有农机原值  （万元）</t>
  </si>
  <si>
    <t>主要农机服务项目及区域</t>
  </si>
  <si>
    <t>1.农机装备购置</t>
  </si>
  <si>
    <t>名称及型号</t>
  </si>
  <si>
    <t>数量（台）</t>
  </si>
  <si>
    <t>新建面积（㎡）</t>
  </si>
  <si>
    <t>建筑结构</t>
  </si>
  <si>
    <t>总造价   （万元）</t>
  </si>
  <si>
    <t>3.规范化及信息化建设</t>
  </si>
  <si>
    <t>牌匾制作（万元）</t>
  </si>
  <si>
    <t>制度建设 （万元）</t>
  </si>
  <si>
    <t>信息化建设（万元）</t>
  </si>
  <si>
    <t>其他方面 （万元）</t>
  </si>
  <si>
    <t>补贴资金 （万元）</t>
  </si>
  <si>
    <t>合作社承诺</t>
  </si>
  <si>
    <t>单位：（盖章）        年     月    日</t>
  </si>
  <si>
    <t>乡镇政府审核意见</t>
  </si>
  <si>
    <t>县级农机部门及财政部门审核意见</t>
  </si>
  <si>
    <t>市（州）农机部门及财政部门审定意见</t>
  </si>
  <si>
    <t>附件材料</t>
  </si>
  <si>
    <t>备   注</t>
  </si>
  <si>
    <t>序号</t>
  </si>
  <si>
    <t>农机合作社名称</t>
  </si>
  <si>
    <t>备注：新建是指对空白乡镇新注册农机合作社的扶持，能力提升是指对乡镇已有农机合作社的扶持。</t>
  </si>
  <si>
    <t>建设标准   （元/㎡)</t>
  </si>
  <si>
    <t>合计</t>
  </si>
  <si>
    <t>2018年“一乡一农机合作社”建设试点任务表</t>
  </si>
  <si>
    <t>附件1</t>
  </si>
  <si>
    <t>附件2</t>
  </si>
  <si>
    <t xml:space="preserve"> 补贴资金（万元）</t>
  </si>
  <si>
    <t>4.人才培训</t>
  </si>
  <si>
    <t>培训理事长（人）</t>
  </si>
  <si>
    <t>建    设    内    容</t>
  </si>
  <si>
    <t>2018年中央财政补贴额     （万元）</t>
  </si>
  <si>
    <t>试点补贴资金（万元）</t>
  </si>
  <si>
    <t>2.库棚及办公场所建设</t>
  </si>
  <si>
    <t xml:space="preserve">       农机部门：（盖章）         财政部门：（盖章）</t>
  </si>
  <si>
    <t xml:space="preserve">             年     月    日            年    月    日</t>
  </si>
  <si>
    <t>单位：（盖章）    年     月    日</t>
  </si>
  <si>
    <t xml:space="preserve">            年     月    日             年    月    日</t>
  </si>
  <si>
    <t xml:space="preserve">       农机部门：（盖章）          财政部门：（盖章）</t>
  </si>
  <si>
    <t>本表双面打印一式三份，合作社、市、县农机部门各执1份。</t>
  </si>
  <si>
    <t>1.农民专业合作社法人营业执照；2.法人代表身份证复印件； 3.现有合作社固定场所及机具库棚外景图片。</t>
  </si>
  <si>
    <t>人才培训情况（人）</t>
  </si>
  <si>
    <t>其中：拖拉机及联合收获机</t>
  </si>
  <si>
    <t>市州级</t>
  </si>
  <si>
    <t>县级</t>
  </si>
  <si>
    <t>新购置农机装备数量（台）</t>
  </si>
  <si>
    <t>新建库棚等设施面积（㎡）</t>
  </si>
  <si>
    <t>附件3</t>
  </si>
  <si>
    <t xml:space="preserve">   填报单位：                                                                  填报时间：         年    月     日</t>
  </si>
  <si>
    <t>2018年“一乡一农机合作社”建设试点申报表</t>
  </si>
  <si>
    <t xml:space="preserve">  我社自愿申请“一乡一农机合作社”建设试点，按照要求完成建设任务，所提供材料情况真实有效，愿为一切行为后果负责。                                                                                                                                                                                  </t>
  </si>
  <si>
    <t>合作社自筹</t>
  </si>
  <si>
    <t>试点资金投入情况（万元）</t>
  </si>
  <si>
    <t>地方财政扶持</t>
  </si>
  <si>
    <t>其中：库棚面积</t>
  </si>
  <si>
    <t xml:space="preserve"> 2018年“一乡一农机合作社”建设试点进度统计表</t>
  </si>
  <si>
    <t>县市区</t>
  </si>
  <si>
    <r>
      <rPr>
        <u val="single"/>
        <sz val="12"/>
        <rFont val="仿宋"/>
        <family val="3"/>
      </rPr>
      <t xml:space="preserve">          </t>
    </r>
    <r>
      <rPr>
        <sz val="12"/>
        <rFont val="仿宋"/>
        <family val="3"/>
      </rPr>
      <t>市（州）</t>
    </r>
    <r>
      <rPr>
        <u val="single"/>
        <sz val="12"/>
        <rFont val="仿宋"/>
        <family val="3"/>
      </rPr>
      <t xml:space="preserve">         </t>
    </r>
    <r>
      <rPr>
        <sz val="12"/>
        <rFont val="仿宋"/>
        <family val="3"/>
      </rPr>
      <t>县（市、区）</t>
    </r>
  </si>
  <si>
    <t>其中：理事长</t>
  </si>
  <si>
    <t>农机技能人员（人）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</si>
</sst>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8">
    <font>
      <sz val="12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0"/>
      <name val="仿宋"/>
      <family val="3"/>
    </font>
    <font>
      <u val="single"/>
      <sz val="12"/>
      <name val="仿宋"/>
      <family val="3"/>
    </font>
    <font>
      <sz val="20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仿宋"/>
      <family val="3"/>
    </font>
    <font>
      <sz val="16"/>
      <color indexed="8"/>
      <name val="仿宋"/>
      <family val="3"/>
    </font>
    <font>
      <sz val="12"/>
      <color indexed="8"/>
      <name val="仿宋_GB2312"/>
      <family val="3"/>
    </font>
    <font>
      <sz val="2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2"/>
      <color rgb="FF000000"/>
      <name val="仿宋"/>
      <family val="3"/>
    </font>
    <font>
      <sz val="16"/>
      <color theme="1"/>
      <name val="仿宋"/>
      <family val="3"/>
    </font>
    <font>
      <sz val="12"/>
      <color theme="1"/>
      <name val="仿宋_GB2312"/>
      <family val="3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Alignment="1">
      <alignment/>
    </xf>
    <xf numFmtId="0" fontId="52" fillId="0" borderId="10" xfId="47" applyFont="1" applyBorder="1" applyAlignment="1">
      <alignment horizontal="center" vertical="center" wrapText="1"/>
      <protection/>
    </xf>
    <xf numFmtId="0" fontId="53" fillId="0" borderId="10" xfId="49" applyFont="1" applyBorder="1" applyAlignment="1">
      <alignment horizontal="center" vertical="center" wrapText="1"/>
      <protection/>
    </xf>
    <xf numFmtId="9" fontId="53" fillId="0" borderId="10" xfId="49" applyNumberFormat="1" applyFont="1" applyBorder="1" applyAlignment="1">
      <alignment horizontal="center" vertical="center" wrapText="1"/>
      <protection/>
    </xf>
    <xf numFmtId="0" fontId="52" fillId="0" borderId="10" xfId="49" applyFont="1" applyBorder="1" applyAlignment="1">
      <alignment horizontal="center" vertical="center" wrapText="1"/>
      <protection/>
    </xf>
    <xf numFmtId="0" fontId="52" fillId="0" borderId="10" xfId="40" applyNumberFormat="1" applyFont="1" applyBorder="1" applyAlignment="1">
      <alignment horizontal="center" vertical="center" wrapText="1"/>
      <protection/>
    </xf>
    <xf numFmtId="0" fontId="52" fillId="0" borderId="10" xfId="41" applyNumberFormat="1" applyFont="1" applyBorder="1" applyAlignment="1">
      <alignment horizontal="center" vertical="center" wrapText="1"/>
      <protection/>
    </xf>
    <xf numFmtId="176" fontId="52" fillId="0" borderId="10" xfId="47" applyNumberFormat="1" applyFont="1" applyBorder="1" applyAlignment="1">
      <alignment horizontal="center" vertical="center" wrapText="1"/>
      <protection/>
    </xf>
    <xf numFmtId="0" fontId="52" fillId="0" borderId="10" xfId="47" applyNumberFormat="1" applyFont="1" applyBorder="1" applyAlignment="1">
      <alignment horizontal="center" vertical="center" wrapText="1"/>
      <protection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9" applyFont="1" applyBorder="1" applyAlignment="1">
      <alignment horizontal="center" vertical="center" wrapText="1"/>
      <protection/>
    </xf>
    <xf numFmtId="176" fontId="54" fillId="0" borderId="10" xfId="49" applyNumberFormat="1" applyFont="1" applyBorder="1" applyAlignment="1">
      <alignment horizontal="center" vertical="center" wrapText="1"/>
      <protection/>
    </xf>
    <xf numFmtId="176" fontId="2" fillId="0" borderId="10" xfId="47" applyNumberFormat="1" applyFont="1" applyFill="1" applyBorder="1" applyAlignment="1">
      <alignment horizontal="center" vertical="center" wrapText="1"/>
      <protection/>
    </xf>
    <xf numFmtId="0" fontId="53" fillId="0" borderId="10" xfId="49" applyNumberFormat="1" applyFont="1" applyBorder="1" applyAlignment="1">
      <alignment horizontal="center" vertical="center" wrapText="1"/>
      <protection/>
    </xf>
    <xf numFmtId="0" fontId="55" fillId="0" borderId="0" xfId="49" applyFont="1">
      <alignment/>
      <protection/>
    </xf>
    <xf numFmtId="0" fontId="55" fillId="0" borderId="0" xfId="49" applyFont="1" applyAlignment="1">
      <alignment horizontal="center"/>
      <protection/>
    </xf>
    <xf numFmtId="0" fontId="4" fillId="0" borderId="0" xfId="43" applyFont="1" applyAlignment="1">
      <alignment vertical="center" wrapText="1"/>
      <protection/>
    </xf>
    <xf numFmtId="0" fontId="4" fillId="0" borderId="0" xfId="43" applyFont="1" applyAlignment="1">
      <alignment horizontal="left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1" xfId="43" applyFont="1" applyBorder="1" applyAlignment="1">
      <alignment horizontal="center" vertical="center" wrapText="1"/>
      <protection/>
    </xf>
    <xf numFmtId="0" fontId="3" fillId="0" borderId="10" xfId="43" applyFont="1" applyBorder="1" applyAlignment="1">
      <alignment vertical="center" wrapText="1"/>
      <protection/>
    </xf>
    <xf numFmtId="0" fontId="3" fillId="0" borderId="10" xfId="43" applyFont="1" applyBorder="1" applyAlignment="1">
      <alignment horizontal="right" vertical="center" wrapText="1"/>
      <protection/>
    </xf>
    <xf numFmtId="0" fontId="2" fillId="0" borderId="10" xfId="46" applyFont="1" applyBorder="1" applyAlignment="1">
      <alignment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3" fillId="0" borderId="12" xfId="43" applyFont="1" applyBorder="1" applyAlignment="1">
      <alignment horizontal="center" vertical="center" wrapText="1"/>
      <protection/>
    </xf>
    <xf numFmtId="0" fontId="53" fillId="0" borderId="10" xfId="49" applyFont="1" applyBorder="1" applyAlignment="1">
      <alignment horizontal="center" vertical="center" wrapText="1"/>
      <protection/>
    </xf>
    <xf numFmtId="0" fontId="52" fillId="0" borderId="10" xfId="49" applyFont="1" applyBorder="1" applyAlignment="1">
      <alignment horizontal="center" vertical="center" wrapText="1"/>
      <protection/>
    </xf>
    <xf numFmtId="0" fontId="52" fillId="0" borderId="10" xfId="40" applyNumberFormat="1" applyFont="1" applyBorder="1" applyAlignment="1">
      <alignment horizontal="center" vertical="center" wrapText="1"/>
      <protection/>
    </xf>
    <xf numFmtId="0" fontId="56" fillId="0" borderId="10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2" fillId="0" borderId="10" xfId="50" applyFont="1" applyFill="1" applyBorder="1" applyAlignment="1">
      <alignment vertical="center"/>
      <protection/>
    </xf>
    <xf numFmtId="0" fontId="56" fillId="0" borderId="10" xfId="50" applyFont="1" applyFill="1" applyBorder="1" applyAlignment="1">
      <alignment vertical="center"/>
      <protection/>
    </xf>
    <xf numFmtId="0" fontId="56" fillId="0" borderId="10" xfId="50" applyFont="1" applyFill="1" applyBorder="1" applyAlignment="1">
      <alignment horizontal="center" vertical="center" wrapText="1"/>
      <protection/>
    </xf>
    <xf numFmtId="0" fontId="53" fillId="0" borderId="10" xfId="49" applyFont="1" applyBorder="1" applyAlignment="1">
      <alignment horizontal="center" vertical="center" wrapText="1"/>
      <protection/>
    </xf>
    <xf numFmtId="0" fontId="52" fillId="0" borderId="10" xfId="49" applyFont="1" applyBorder="1" applyAlignment="1">
      <alignment horizontal="center" vertical="center" wrapText="1"/>
      <protection/>
    </xf>
    <xf numFmtId="0" fontId="56" fillId="0" borderId="10" xfId="50" applyFont="1" applyFill="1" applyBorder="1" applyAlignment="1">
      <alignment horizontal="center" vertical="center" wrapText="1"/>
      <protection/>
    </xf>
    <xf numFmtId="0" fontId="56" fillId="0" borderId="10" xfId="50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56" fillId="0" borderId="10" xfId="50" applyFont="1" applyFill="1" applyBorder="1" applyAlignment="1">
      <alignment horizontal="center" vertical="center" wrapText="1"/>
      <protection/>
    </xf>
    <xf numFmtId="0" fontId="3" fillId="0" borderId="0" xfId="43" applyFont="1" applyAlignment="1">
      <alignment vertical="center" wrapText="1"/>
      <protection/>
    </xf>
    <xf numFmtId="0" fontId="6" fillId="0" borderId="0" xfId="0" applyFont="1" applyAlignment="1">
      <alignment/>
    </xf>
    <xf numFmtId="0" fontId="52" fillId="0" borderId="10" xfId="40" applyNumberFormat="1" applyFont="1" applyBorder="1" applyAlignment="1">
      <alignment horizontal="center" vertical="center" wrapText="1"/>
      <protection/>
    </xf>
    <xf numFmtId="0" fontId="3" fillId="0" borderId="12" xfId="40" applyNumberFormat="1" applyFont="1" applyBorder="1" applyAlignment="1">
      <alignment horizontal="center" vertical="center" wrapText="1"/>
      <protection/>
    </xf>
    <xf numFmtId="9" fontId="53" fillId="0" borderId="12" xfId="49" applyNumberFormat="1" applyFont="1" applyBorder="1" applyAlignment="1">
      <alignment horizontal="center" vertical="center" wrapText="1"/>
      <protection/>
    </xf>
    <xf numFmtId="0" fontId="53" fillId="0" borderId="12" xfId="49" applyNumberFormat="1" applyFont="1" applyBorder="1" applyAlignment="1">
      <alignment horizontal="center" vertical="center" wrapText="1"/>
      <protection/>
    </xf>
    <xf numFmtId="176" fontId="3" fillId="0" borderId="12" xfId="40" applyNumberFormat="1" applyFont="1" applyBorder="1" applyAlignment="1">
      <alignment horizontal="center" vertical="center" wrapText="1"/>
      <protection/>
    </xf>
    <xf numFmtId="0" fontId="57" fillId="0" borderId="0" xfId="40" applyNumberFormat="1" applyFont="1" applyBorder="1" applyAlignment="1">
      <alignment horizontal="center" vertical="center" wrapText="1"/>
      <protection/>
    </xf>
    <xf numFmtId="0" fontId="52" fillId="0" borderId="10" xfId="40" applyNumberFormat="1" applyFont="1" applyBorder="1" applyAlignment="1">
      <alignment horizontal="center" vertical="center" wrapText="1"/>
      <protection/>
    </xf>
    <xf numFmtId="0" fontId="52" fillId="0" borderId="10" xfId="47" applyFont="1" applyBorder="1" applyAlignment="1">
      <alignment horizontal="center" vertical="center" wrapText="1"/>
      <protection/>
    </xf>
    <xf numFmtId="0" fontId="52" fillId="0" borderId="13" xfId="49" applyFont="1" applyBorder="1" applyAlignment="1">
      <alignment horizontal="left" vertical="center" wrapText="1"/>
      <protection/>
    </xf>
    <xf numFmtId="0" fontId="52" fillId="0" borderId="14" xfId="49" applyFont="1" applyBorder="1" applyAlignment="1">
      <alignment horizontal="left" vertical="center" wrapText="1"/>
      <protection/>
    </xf>
    <xf numFmtId="0" fontId="52" fillId="0" borderId="11" xfId="49" applyFont="1" applyBorder="1" applyAlignment="1">
      <alignment horizontal="left" vertical="center" wrapText="1"/>
      <protection/>
    </xf>
    <xf numFmtId="0" fontId="53" fillId="0" borderId="10" xfId="49" applyFont="1" applyBorder="1" applyAlignment="1">
      <alignment horizontal="center" vertical="center" wrapText="1"/>
      <protection/>
    </xf>
    <xf numFmtId="0" fontId="52" fillId="0" borderId="10" xfId="49" applyFont="1" applyBorder="1" applyAlignment="1">
      <alignment horizontal="center" vertical="center" wrapText="1"/>
      <protection/>
    </xf>
    <xf numFmtId="0" fontId="52" fillId="0" borderId="13" xfId="47" applyFont="1" applyBorder="1" applyAlignment="1">
      <alignment horizontal="center" vertical="center" wrapText="1"/>
      <protection/>
    </xf>
    <xf numFmtId="0" fontId="52" fillId="0" borderId="14" xfId="47" applyFont="1" applyBorder="1" applyAlignment="1">
      <alignment horizontal="center" vertical="center" wrapText="1"/>
      <protection/>
    </xf>
    <xf numFmtId="0" fontId="52" fillId="0" borderId="11" xfId="47" applyFont="1" applyBorder="1" applyAlignment="1">
      <alignment horizontal="center" vertical="center" wrapText="1"/>
      <protection/>
    </xf>
    <xf numFmtId="0" fontId="52" fillId="0" borderId="12" xfId="40" applyNumberFormat="1" applyFont="1" applyBorder="1" applyAlignment="1">
      <alignment horizontal="center" vertical="center" wrapText="1"/>
      <protection/>
    </xf>
    <xf numFmtId="0" fontId="52" fillId="0" borderId="15" xfId="40" applyNumberFormat="1" applyFont="1" applyBorder="1" applyAlignment="1">
      <alignment horizontal="center" vertical="center" wrapText="1"/>
      <protection/>
    </xf>
    <xf numFmtId="0" fontId="52" fillId="0" borderId="16" xfId="40" applyNumberFormat="1" applyFont="1" applyBorder="1" applyAlignment="1">
      <alignment horizontal="center" vertical="center" wrapText="1"/>
      <protection/>
    </xf>
    <xf numFmtId="0" fontId="3" fillId="0" borderId="12" xfId="40" applyNumberFormat="1" applyFont="1" applyBorder="1" applyAlignment="1">
      <alignment horizontal="center" vertical="center" wrapText="1"/>
      <protection/>
    </xf>
    <xf numFmtId="0" fontId="3" fillId="0" borderId="15" xfId="40" applyNumberFormat="1" applyFont="1" applyBorder="1" applyAlignment="1">
      <alignment horizontal="center" vertical="center" wrapText="1"/>
      <protection/>
    </xf>
    <xf numFmtId="0" fontId="3" fillId="0" borderId="13" xfId="43" applyFont="1" applyBorder="1" applyAlignment="1">
      <alignment horizontal="center" vertical="center" wrapText="1"/>
      <protection/>
    </xf>
    <xf numFmtId="0" fontId="3" fillId="0" borderId="11" xfId="43" applyFont="1" applyBorder="1" applyAlignment="1">
      <alignment horizontal="center" vertical="center" wrapText="1"/>
      <protection/>
    </xf>
    <xf numFmtId="0" fontId="3" fillId="0" borderId="17" xfId="43" applyFont="1" applyBorder="1" applyAlignment="1">
      <alignment horizontal="left" vertical="center" wrapText="1"/>
      <protection/>
    </xf>
    <xf numFmtId="0" fontId="3" fillId="0" borderId="18" xfId="43" applyFont="1" applyBorder="1" applyAlignment="1">
      <alignment horizontal="left" vertical="center" wrapText="1"/>
      <protection/>
    </xf>
    <xf numFmtId="0" fontId="3" fillId="0" borderId="19" xfId="43" applyFont="1" applyBorder="1" applyAlignment="1">
      <alignment horizontal="left" vertical="center" wrapText="1"/>
      <protection/>
    </xf>
    <xf numFmtId="0" fontId="3" fillId="0" borderId="20" xfId="43" applyFont="1" applyBorder="1" applyAlignment="1">
      <alignment horizontal="right" wrapText="1"/>
      <protection/>
    </xf>
    <xf numFmtId="0" fontId="3" fillId="0" borderId="21" xfId="43" applyFont="1" applyBorder="1" applyAlignment="1">
      <alignment horizontal="right" wrapText="1"/>
      <protection/>
    </xf>
    <xf numFmtId="0" fontId="3" fillId="0" borderId="22" xfId="43" applyFont="1" applyBorder="1" applyAlignment="1">
      <alignment horizontal="right" wrapText="1"/>
      <protection/>
    </xf>
    <xf numFmtId="0" fontId="3" fillId="0" borderId="17" xfId="43" applyFont="1" applyBorder="1" applyAlignment="1">
      <alignment horizontal="right" wrapText="1"/>
      <protection/>
    </xf>
    <xf numFmtId="0" fontId="3" fillId="0" borderId="18" xfId="43" applyFont="1" applyBorder="1" applyAlignment="1">
      <alignment horizontal="right" wrapText="1"/>
      <protection/>
    </xf>
    <xf numFmtId="0" fontId="3" fillId="0" borderId="19" xfId="43" applyFont="1" applyBorder="1" applyAlignment="1">
      <alignment horizontal="right" wrapText="1"/>
      <protection/>
    </xf>
    <xf numFmtId="0" fontId="3" fillId="0" borderId="20" xfId="43" applyFont="1" applyBorder="1" applyAlignment="1">
      <alignment horizontal="left" wrapText="1"/>
      <protection/>
    </xf>
    <xf numFmtId="0" fontId="3" fillId="0" borderId="21" xfId="43" applyFont="1" applyBorder="1" applyAlignment="1">
      <alignment horizontal="left" wrapText="1"/>
      <protection/>
    </xf>
    <xf numFmtId="0" fontId="3" fillId="0" borderId="22" xfId="43" applyFont="1" applyBorder="1" applyAlignment="1">
      <alignment horizontal="left" wrapText="1"/>
      <protection/>
    </xf>
    <xf numFmtId="0" fontId="3" fillId="0" borderId="17" xfId="43" applyFont="1" applyBorder="1" applyAlignment="1">
      <alignment horizontal="center" vertical="center" wrapText="1"/>
      <protection/>
    </xf>
    <xf numFmtId="0" fontId="3" fillId="0" borderId="18" xfId="43" applyFont="1" applyBorder="1" applyAlignment="1">
      <alignment horizontal="center" vertical="center" wrapText="1"/>
      <protection/>
    </xf>
    <xf numFmtId="0" fontId="3" fillId="0" borderId="20" xfId="43" applyFont="1" applyBorder="1" applyAlignment="1">
      <alignment horizontal="center" vertical="center" wrapText="1"/>
      <protection/>
    </xf>
    <xf numFmtId="0" fontId="3" fillId="0" borderId="21" xfId="43" applyFont="1" applyBorder="1" applyAlignment="1">
      <alignment horizontal="center" vertical="center" wrapText="1"/>
      <protection/>
    </xf>
    <xf numFmtId="0" fontId="3" fillId="0" borderId="17" xfId="43" applyFont="1" applyBorder="1" applyAlignment="1">
      <alignment horizontal="center" wrapText="1"/>
      <protection/>
    </xf>
    <xf numFmtId="0" fontId="3" fillId="0" borderId="18" xfId="43" applyFont="1" applyBorder="1" applyAlignment="1">
      <alignment horizontal="center" wrapText="1"/>
      <protection/>
    </xf>
    <xf numFmtId="0" fontId="3" fillId="0" borderId="19" xfId="43" applyFont="1" applyBorder="1" applyAlignment="1">
      <alignment horizontal="center" wrapText="1"/>
      <protection/>
    </xf>
    <xf numFmtId="0" fontId="3" fillId="0" borderId="13" xfId="43" applyFont="1" applyBorder="1" applyAlignment="1">
      <alignment horizontal="left" vertical="center" wrapText="1"/>
      <protection/>
    </xf>
    <xf numFmtId="0" fontId="3" fillId="0" borderId="14" xfId="43" applyFont="1" applyBorder="1" applyAlignment="1">
      <alignment horizontal="left" vertical="center" wrapText="1"/>
      <protection/>
    </xf>
    <xf numFmtId="0" fontId="3" fillId="0" borderId="11" xfId="43" applyFont="1" applyBorder="1" applyAlignment="1">
      <alignment horizontal="left" vertical="center" wrapText="1"/>
      <protection/>
    </xf>
    <xf numFmtId="0" fontId="7" fillId="0" borderId="0" xfId="43" applyFont="1" applyAlignment="1">
      <alignment horizontal="center" vertical="center" wrapText="1"/>
      <protection/>
    </xf>
    <xf numFmtId="0" fontId="3" fillId="0" borderId="21" xfId="43" applyFont="1" applyBorder="1" applyAlignment="1">
      <alignment horizontal="left" vertical="center" wrapText="1"/>
      <protection/>
    </xf>
    <xf numFmtId="0" fontId="3" fillId="0" borderId="14" xfId="43" applyFont="1" applyBorder="1" applyAlignment="1">
      <alignment horizontal="center" vertical="center" wrapText="1"/>
      <protection/>
    </xf>
    <xf numFmtId="0" fontId="3" fillId="0" borderId="12" xfId="43" applyFont="1" applyBorder="1" applyAlignment="1">
      <alignment horizontal="center" vertical="center" wrapText="1"/>
      <protection/>
    </xf>
    <xf numFmtId="0" fontId="3" fillId="0" borderId="15" xfId="43" applyFont="1" applyBorder="1" applyAlignment="1">
      <alignment horizontal="center" vertical="center" wrapText="1"/>
      <protection/>
    </xf>
    <xf numFmtId="0" fontId="3" fillId="0" borderId="16" xfId="43" applyFont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left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2" fillId="0" borderId="11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3" fillId="0" borderId="19" xfId="43" applyFont="1" applyBorder="1" applyAlignment="1">
      <alignment horizontal="center" vertical="center" wrapText="1"/>
      <protection/>
    </xf>
    <xf numFmtId="0" fontId="3" fillId="0" borderId="22" xfId="43" applyFont="1" applyBorder="1" applyAlignment="1">
      <alignment horizontal="center" vertical="center" wrapText="1"/>
      <protection/>
    </xf>
    <xf numFmtId="0" fontId="56" fillId="0" borderId="10" xfId="5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12" xfId="50" applyFont="1" applyFill="1" applyBorder="1" applyAlignment="1">
      <alignment horizontal="center" vertical="center" wrapText="1"/>
      <protection/>
    </xf>
    <xf numFmtId="0" fontId="56" fillId="0" borderId="15" xfId="50" applyFont="1" applyFill="1" applyBorder="1" applyAlignment="1">
      <alignment horizontal="center" vertical="center" wrapText="1"/>
      <protection/>
    </xf>
    <xf numFmtId="0" fontId="56" fillId="0" borderId="16" xfId="50" applyFont="1" applyFill="1" applyBorder="1" applyAlignment="1">
      <alignment horizontal="center" vertical="center" wrapText="1"/>
      <protection/>
    </xf>
    <xf numFmtId="0" fontId="56" fillId="0" borderId="13" xfId="50" applyFont="1" applyFill="1" applyBorder="1" applyAlignment="1">
      <alignment horizontal="center" vertical="center" wrapText="1"/>
      <protection/>
    </xf>
    <xf numFmtId="0" fontId="56" fillId="0" borderId="14" xfId="50" applyFont="1" applyFill="1" applyBorder="1" applyAlignment="1">
      <alignment horizontal="center" vertical="center" wrapText="1"/>
      <protection/>
    </xf>
    <xf numFmtId="0" fontId="56" fillId="0" borderId="0" xfId="50" applyFont="1" applyFill="1" applyAlignment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6" fillId="0" borderId="21" xfId="50" applyFont="1" applyFill="1" applyBorder="1" applyAlignment="1">
      <alignment horizontal="center" vertical="center" wrapText="1"/>
      <protection/>
    </xf>
    <xf numFmtId="0" fontId="57" fillId="0" borderId="0" xfId="50" applyFont="1" applyFill="1" applyAlignment="1">
      <alignment horizontal="center" vertical="center" wrapText="1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5" xfId="47"/>
    <cellStyle name="常规 6" xfId="48"/>
    <cellStyle name="常规 7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9">
      <selection activeCell="G20" sqref="G20"/>
    </sheetView>
  </sheetViews>
  <sheetFormatPr defaultColWidth="9.00390625" defaultRowHeight="14.25"/>
  <cols>
    <col min="1" max="2" width="10.125" style="0" customWidth="1"/>
    <col min="3" max="3" width="7.625" style="0" customWidth="1"/>
    <col min="4" max="4" width="7.75390625" style="0" customWidth="1"/>
    <col min="6" max="6" width="6.75390625" style="0" customWidth="1"/>
    <col min="7" max="7" width="7.75390625" style="0" customWidth="1"/>
    <col min="8" max="8" width="7.125" style="0" customWidth="1"/>
    <col min="9" max="9" width="10.25390625" style="0" customWidth="1"/>
    <col min="10" max="10" width="8.875" style="0" customWidth="1"/>
    <col min="11" max="11" width="7.00390625" style="0" customWidth="1"/>
    <col min="12" max="12" width="8.875" style="0" customWidth="1"/>
    <col min="13" max="13" width="8.50390625" style="0" customWidth="1"/>
    <col min="14" max="14" width="8.625" style="0" customWidth="1"/>
  </cols>
  <sheetData>
    <row r="1" spans="1:14" ht="20.25">
      <c r="A1" s="14" t="s">
        <v>79</v>
      </c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4.5" customHeight="1">
      <c r="A2" s="47" t="s">
        <v>78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8.5" customHeight="1">
      <c r="A3" s="48" t="s">
        <v>0</v>
      </c>
      <c r="B3" s="48"/>
      <c r="C3" s="48" t="s">
        <v>1</v>
      </c>
      <c r="D3" s="48"/>
      <c r="E3" s="48"/>
      <c r="F3" s="48"/>
      <c r="G3" s="48" t="s">
        <v>2</v>
      </c>
      <c r="H3" s="48"/>
      <c r="I3" s="48"/>
      <c r="J3" s="48"/>
      <c r="K3" s="48"/>
      <c r="L3" s="48"/>
      <c r="M3" s="48"/>
      <c r="N3" s="48"/>
    </row>
    <row r="4" spans="1:14" ht="28.5" customHeight="1">
      <c r="A4" s="48"/>
      <c r="B4" s="48"/>
      <c r="C4" s="48" t="s">
        <v>3</v>
      </c>
      <c r="D4" s="48" t="s">
        <v>4</v>
      </c>
      <c r="E4" s="48" t="s">
        <v>5</v>
      </c>
      <c r="F4" s="49" t="s">
        <v>6</v>
      </c>
      <c r="G4" s="48" t="s">
        <v>7</v>
      </c>
      <c r="H4" s="48"/>
      <c r="I4" s="48"/>
      <c r="J4" s="48" t="s">
        <v>8</v>
      </c>
      <c r="K4" s="49" t="s">
        <v>6</v>
      </c>
      <c r="L4" s="55" t="s">
        <v>9</v>
      </c>
      <c r="M4" s="56"/>
      <c r="N4" s="57"/>
    </row>
    <row r="5" spans="1:14" ht="36" customHeight="1">
      <c r="A5" s="5" t="s">
        <v>10</v>
      </c>
      <c r="B5" s="42" t="s">
        <v>110</v>
      </c>
      <c r="C5" s="48"/>
      <c r="D5" s="48"/>
      <c r="E5" s="48"/>
      <c r="F5" s="49"/>
      <c r="G5" s="5" t="s">
        <v>11</v>
      </c>
      <c r="H5" s="5" t="s">
        <v>12</v>
      </c>
      <c r="I5" s="5" t="s">
        <v>13</v>
      </c>
      <c r="J5" s="48"/>
      <c r="K5" s="49"/>
      <c r="L5" s="1" t="s">
        <v>14</v>
      </c>
      <c r="M5" s="1" t="s">
        <v>15</v>
      </c>
      <c r="N5" s="1" t="s">
        <v>16</v>
      </c>
    </row>
    <row r="6" spans="1:14" ht="22.5" customHeight="1">
      <c r="A6" s="53" t="s">
        <v>17</v>
      </c>
      <c r="B6" s="2" t="s">
        <v>18</v>
      </c>
      <c r="C6" s="2">
        <v>15</v>
      </c>
      <c r="D6" s="2">
        <v>52</v>
      </c>
      <c r="E6" s="2">
        <v>15</v>
      </c>
      <c r="F6" s="3">
        <f>SUM(E6/C6)</f>
        <v>1</v>
      </c>
      <c r="G6" s="2">
        <v>18</v>
      </c>
      <c r="H6" s="2">
        <v>0</v>
      </c>
      <c r="I6" s="2">
        <v>18</v>
      </c>
      <c r="J6" s="2">
        <v>15</v>
      </c>
      <c r="K6" s="3">
        <f>SUM(J6/C6)</f>
        <v>1</v>
      </c>
      <c r="L6" s="13">
        <v>180</v>
      </c>
      <c r="M6" s="2">
        <v>36</v>
      </c>
      <c r="N6" s="2">
        <v>72</v>
      </c>
    </row>
    <row r="7" spans="1:14" ht="22.5" customHeight="1">
      <c r="A7" s="53"/>
      <c r="B7" s="2" t="s">
        <v>19</v>
      </c>
      <c r="C7" s="2">
        <v>10</v>
      </c>
      <c r="D7" s="2">
        <v>42</v>
      </c>
      <c r="E7" s="2">
        <v>9</v>
      </c>
      <c r="F7" s="3">
        <f aca="true" t="shared" si="0" ref="F7:F28">SUM(E7/C7)</f>
        <v>0.9</v>
      </c>
      <c r="G7" s="2">
        <v>10</v>
      </c>
      <c r="H7" s="2">
        <v>1</v>
      </c>
      <c r="I7" s="2">
        <v>9</v>
      </c>
      <c r="J7" s="2">
        <v>10</v>
      </c>
      <c r="K7" s="3">
        <f aca="true" t="shared" si="1" ref="K7:K28">SUM(J7/C7)</f>
        <v>1</v>
      </c>
      <c r="L7" s="13">
        <v>100</v>
      </c>
      <c r="M7" s="2">
        <v>20</v>
      </c>
      <c r="N7" s="2">
        <v>40</v>
      </c>
    </row>
    <row r="8" spans="1:14" ht="22.5" customHeight="1">
      <c r="A8" s="53"/>
      <c r="B8" s="2" t="s">
        <v>20</v>
      </c>
      <c r="C8" s="2">
        <v>12</v>
      </c>
      <c r="D8" s="2">
        <v>21</v>
      </c>
      <c r="E8" s="2">
        <v>10</v>
      </c>
      <c r="F8" s="3">
        <f t="shared" si="0"/>
        <v>0.8333333333333334</v>
      </c>
      <c r="G8" s="2">
        <v>12</v>
      </c>
      <c r="H8" s="2">
        <v>2</v>
      </c>
      <c r="I8" s="2">
        <v>10</v>
      </c>
      <c r="J8" s="2">
        <v>12</v>
      </c>
      <c r="K8" s="3">
        <f t="shared" si="1"/>
        <v>1</v>
      </c>
      <c r="L8" s="13">
        <v>120</v>
      </c>
      <c r="M8" s="2">
        <v>24</v>
      </c>
      <c r="N8" s="2">
        <v>24</v>
      </c>
    </row>
    <row r="9" spans="1:14" ht="22.5" customHeight="1">
      <c r="A9" s="53"/>
      <c r="B9" s="2" t="s">
        <v>21</v>
      </c>
      <c r="C9" s="2">
        <v>15</v>
      </c>
      <c r="D9" s="2">
        <v>30</v>
      </c>
      <c r="E9" s="2">
        <v>15</v>
      </c>
      <c r="F9" s="3">
        <f t="shared" si="0"/>
        <v>1</v>
      </c>
      <c r="G9" s="2">
        <v>15</v>
      </c>
      <c r="H9" s="2">
        <v>0</v>
      </c>
      <c r="I9" s="2">
        <v>15</v>
      </c>
      <c r="J9" s="2">
        <v>15</v>
      </c>
      <c r="K9" s="3">
        <f t="shared" si="1"/>
        <v>1</v>
      </c>
      <c r="L9" s="13">
        <v>150</v>
      </c>
      <c r="M9" s="2">
        <v>30</v>
      </c>
      <c r="N9" s="2">
        <v>24</v>
      </c>
    </row>
    <row r="10" spans="1:14" ht="22.5" customHeight="1">
      <c r="A10" s="53"/>
      <c r="B10" s="2" t="s">
        <v>22</v>
      </c>
      <c r="C10" s="2">
        <v>8</v>
      </c>
      <c r="D10" s="2">
        <v>30</v>
      </c>
      <c r="E10" s="2">
        <v>8</v>
      </c>
      <c r="F10" s="3">
        <f t="shared" si="0"/>
        <v>1</v>
      </c>
      <c r="G10" s="2">
        <v>8</v>
      </c>
      <c r="H10" s="2">
        <v>0</v>
      </c>
      <c r="I10" s="2">
        <v>8</v>
      </c>
      <c r="J10" s="2">
        <v>8</v>
      </c>
      <c r="K10" s="3">
        <f t="shared" si="1"/>
        <v>1</v>
      </c>
      <c r="L10" s="13">
        <v>80</v>
      </c>
      <c r="M10" s="2">
        <v>16</v>
      </c>
      <c r="N10" s="2">
        <v>16</v>
      </c>
    </row>
    <row r="11" spans="1:14" ht="22.5" customHeight="1">
      <c r="A11" s="53"/>
      <c r="B11" s="2" t="s">
        <v>23</v>
      </c>
      <c r="C11" s="2">
        <v>4</v>
      </c>
      <c r="D11" s="2">
        <v>1</v>
      </c>
      <c r="E11" s="2">
        <v>1</v>
      </c>
      <c r="F11" s="3">
        <f t="shared" si="0"/>
        <v>0.25</v>
      </c>
      <c r="G11" s="2">
        <v>1</v>
      </c>
      <c r="H11" s="2">
        <v>1</v>
      </c>
      <c r="I11" s="2">
        <v>0</v>
      </c>
      <c r="J11" s="2">
        <v>2</v>
      </c>
      <c r="K11" s="3">
        <f t="shared" si="1"/>
        <v>0.5</v>
      </c>
      <c r="L11" s="13">
        <v>10</v>
      </c>
      <c r="M11" s="2">
        <v>2</v>
      </c>
      <c r="N11" s="2">
        <v>4</v>
      </c>
    </row>
    <row r="12" spans="1:14" ht="22.5" customHeight="1">
      <c r="A12" s="53"/>
      <c r="B12" s="2" t="s">
        <v>24</v>
      </c>
      <c r="C12" s="2">
        <v>3</v>
      </c>
      <c r="D12" s="2">
        <v>3</v>
      </c>
      <c r="E12" s="2">
        <v>1</v>
      </c>
      <c r="F12" s="3">
        <f t="shared" si="0"/>
        <v>0.3333333333333333</v>
      </c>
      <c r="G12" s="2">
        <v>2</v>
      </c>
      <c r="H12" s="2">
        <v>0</v>
      </c>
      <c r="I12" s="2">
        <v>2</v>
      </c>
      <c r="J12" s="2">
        <v>1</v>
      </c>
      <c r="K12" s="3">
        <f t="shared" si="1"/>
        <v>0.3333333333333333</v>
      </c>
      <c r="L12" s="13">
        <v>20</v>
      </c>
      <c r="M12" s="2">
        <v>4</v>
      </c>
      <c r="N12" s="2">
        <v>8</v>
      </c>
    </row>
    <row r="13" spans="1:14" ht="22.5" customHeight="1">
      <c r="A13" s="53"/>
      <c r="B13" s="2" t="s">
        <v>25</v>
      </c>
      <c r="C13" s="2">
        <f>SUM(C6:C12)</f>
        <v>67</v>
      </c>
      <c r="D13" s="26">
        <f>SUM(D6:D12)</f>
        <v>179</v>
      </c>
      <c r="E13" s="26">
        <f>SUM(E6:E12)</f>
        <v>59</v>
      </c>
      <c r="F13" s="3">
        <f t="shared" si="0"/>
        <v>0.8805970149253731</v>
      </c>
      <c r="G13" s="2">
        <f>SUM(G6:G12)</f>
        <v>66</v>
      </c>
      <c r="H13" s="26">
        <f>SUM(H6:H12)</f>
        <v>4</v>
      </c>
      <c r="I13" s="26">
        <f>SUM(I6:I12)</f>
        <v>62</v>
      </c>
      <c r="J13" s="26">
        <f>SUM(J6:J12)</f>
        <v>63</v>
      </c>
      <c r="K13" s="3">
        <f t="shared" si="1"/>
        <v>0.9402985074626866</v>
      </c>
      <c r="L13" s="13">
        <v>660</v>
      </c>
      <c r="M13" s="13">
        <f>SUM(M6:M12)</f>
        <v>132</v>
      </c>
      <c r="N13" s="13">
        <f>SUM(N6:N12)</f>
        <v>188</v>
      </c>
    </row>
    <row r="14" spans="1:14" ht="22.5" customHeight="1">
      <c r="A14" s="58" t="s">
        <v>26</v>
      </c>
      <c r="B14" s="5" t="s">
        <v>27</v>
      </c>
      <c r="C14" s="5">
        <v>8</v>
      </c>
      <c r="D14" s="5">
        <v>51</v>
      </c>
      <c r="E14" s="5">
        <v>8</v>
      </c>
      <c r="F14" s="3">
        <f t="shared" si="0"/>
        <v>1</v>
      </c>
      <c r="G14" s="5">
        <v>14</v>
      </c>
      <c r="H14" s="5">
        <v>2</v>
      </c>
      <c r="I14" s="5">
        <v>12</v>
      </c>
      <c r="J14" s="5">
        <v>8</v>
      </c>
      <c r="K14" s="3">
        <f t="shared" si="1"/>
        <v>1</v>
      </c>
      <c r="L14" s="13">
        <v>140</v>
      </c>
      <c r="M14" s="8">
        <v>28</v>
      </c>
      <c r="N14" s="8">
        <v>28</v>
      </c>
    </row>
    <row r="15" spans="1:14" ht="22.5" customHeight="1">
      <c r="A15" s="59"/>
      <c r="B15" s="5" t="s">
        <v>28</v>
      </c>
      <c r="C15" s="5">
        <v>8</v>
      </c>
      <c r="D15" s="5">
        <v>12</v>
      </c>
      <c r="E15" s="5">
        <v>4</v>
      </c>
      <c r="F15" s="3">
        <f t="shared" si="0"/>
        <v>0.5</v>
      </c>
      <c r="G15" s="5">
        <v>6</v>
      </c>
      <c r="H15" s="5">
        <v>2</v>
      </c>
      <c r="I15" s="5">
        <v>4</v>
      </c>
      <c r="J15" s="5">
        <v>6</v>
      </c>
      <c r="K15" s="3">
        <f t="shared" si="1"/>
        <v>0.75</v>
      </c>
      <c r="L15" s="13">
        <v>60</v>
      </c>
      <c r="M15" s="8">
        <v>12</v>
      </c>
      <c r="N15" s="8">
        <v>12</v>
      </c>
    </row>
    <row r="16" spans="1:14" ht="22.5" customHeight="1">
      <c r="A16" s="60"/>
      <c r="B16" s="5" t="s">
        <v>25</v>
      </c>
      <c r="C16" s="5">
        <f>SUM(C14:C15)</f>
        <v>16</v>
      </c>
      <c r="D16" s="28">
        <f>SUM(D14:D15)</f>
        <v>63</v>
      </c>
      <c r="E16" s="28">
        <f>SUM(E14:E15)</f>
        <v>12</v>
      </c>
      <c r="F16" s="3">
        <f t="shared" si="0"/>
        <v>0.75</v>
      </c>
      <c r="G16" s="5">
        <v>20</v>
      </c>
      <c r="H16" s="5">
        <v>4</v>
      </c>
      <c r="I16" s="5">
        <v>16</v>
      </c>
      <c r="J16" s="5">
        <v>14</v>
      </c>
      <c r="K16" s="3">
        <f t="shared" si="1"/>
        <v>0.875</v>
      </c>
      <c r="L16" s="13">
        <v>200</v>
      </c>
      <c r="M16" s="8">
        <f>SUM(M14:M15)</f>
        <v>40</v>
      </c>
      <c r="N16" s="8">
        <f>SUM(N14:N15)</f>
        <v>40</v>
      </c>
    </row>
    <row r="17" spans="1:14" ht="22.5" customHeight="1">
      <c r="A17" s="48" t="s">
        <v>29</v>
      </c>
      <c r="B17" s="5" t="s">
        <v>30</v>
      </c>
      <c r="C17" s="5">
        <v>10</v>
      </c>
      <c r="D17" s="5">
        <v>26</v>
      </c>
      <c r="E17" s="5">
        <v>8</v>
      </c>
      <c r="F17" s="3">
        <f t="shared" si="0"/>
        <v>0.8</v>
      </c>
      <c r="G17" s="5">
        <v>10</v>
      </c>
      <c r="H17" s="5">
        <v>2</v>
      </c>
      <c r="I17" s="5">
        <v>8</v>
      </c>
      <c r="J17" s="5">
        <v>10</v>
      </c>
      <c r="K17" s="3">
        <f t="shared" si="1"/>
        <v>1</v>
      </c>
      <c r="L17" s="13">
        <v>100</v>
      </c>
      <c r="M17" s="5">
        <v>20</v>
      </c>
      <c r="N17" s="5">
        <v>20</v>
      </c>
    </row>
    <row r="18" spans="1:14" ht="22.5" customHeight="1">
      <c r="A18" s="48"/>
      <c r="B18" s="5" t="s">
        <v>31</v>
      </c>
      <c r="C18" s="5">
        <v>2</v>
      </c>
      <c r="D18" s="5">
        <v>14</v>
      </c>
      <c r="E18" s="5">
        <v>2</v>
      </c>
      <c r="F18" s="3">
        <f t="shared" si="0"/>
        <v>1</v>
      </c>
      <c r="G18" s="5">
        <v>4</v>
      </c>
      <c r="H18" s="5">
        <v>0</v>
      </c>
      <c r="I18" s="5">
        <v>4</v>
      </c>
      <c r="J18" s="5">
        <v>2</v>
      </c>
      <c r="K18" s="3">
        <f t="shared" si="1"/>
        <v>1</v>
      </c>
      <c r="L18" s="13">
        <v>40</v>
      </c>
      <c r="M18" s="5">
        <v>8</v>
      </c>
      <c r="N18" s="5">
        <v>8</v>
      </c>
    </row>
    <row r="19" spans="1:14" ht="22.5" customHeight="1">
      <c r="A19" s="48"/>
      <c r="B19" s="5" t="s">
        <v>25</v>
      </c>
      <c r="C19" s="6">
        <f>SUM(C17:C18)</f>
        <v>12</v>
      </c>
      <c r="D19" s="6">
        <f>SUM(D17:D18)</f>
        <v>40</v>
      </c>
      <c r="E19" s="6">
        <f>SUM(E17:E18)</f>
        <v>10</v>
      </c>
      <c r="F19" s="3">
        <f t="shared" si="0"/>
        <v>0.8333333333333334</v>
      </c>
      <c r="G19" s="6">
        <v>14</v>
      </c>
      <c r="H19" s="6">
        <v>2</v>
      </c>
      <c r="I19" s="6">
        <v>12</v>
      </c>
      <c r="J19" s="6">
        <v>12</v>
      </c>
      <c r="K19" s="3">
        <f t="shared" si="1"/>
        <v>1</v>
      </c>
      <c r="L19" s="13">
        <v>140</v>
      </c>
      <c r="M19" s="7">
        <f>SUM(M17:M18)</f>
        <v>28</v>
      </c>
      <c r="N19" s="7">
        <f>SUM(N17:N18)</f>
        <v>28</v>
      </c>
    </row>
    <row r="20" spans="1:14" ht="22.5" customHeight="1">
      <c r="A20" s="61" t="s">
        <v>32</v>
      </c>
      <c r="B20" s="9" t="s">
        <v>33</v>
      </c>
      <c r="C20" s="10">
        <v>18</v>
      </c>
      <c r="D20" s="10">
        <v>72</v>
      </c>
      <c r="E20" s="10">
        <v>18</v>
      </c>
      <c r="F20" s="3">
        <f t="shared" si="0"/>
        <v>1</v>
      </c>
      <c r="G20" s="10">
        <v>18</v>
      </c>
      <c r="H20" s="10">
        <v>0</v>
      </c>
      <c r="I20" s="10">
        <v>18</v>
      </c>
      <c r="J20" s="10">
        <v>18</v>
      </c>
      <c r="K20" s="3">
        <f t="shared" si="1"/>
        <v>1</v>
      </c>
      <c r="L20" s="13">
        <v>180</v>
      </c>
      <c r="M20" s="11">
        <v>36</v>
      </c>
      <c r="N20" s="7">
        <v>36</v>
      </c>
    </row>
    <row r="21" spans="1:14" ht="22.5" customHeight="1">
      <c r="A21" s="62"/>
      <c r="B21" s="9" t="s">
        <v>34</v>
      </c>
      <c r="C21" s="9">
        <v>19</v>
      </c>
      <c r="D21" s="9">
        <v>49</v>
      </c>
      <c r="E21" s="9">
        <v>16</v>
      </c>
      <c r="F21" s="3">
        <f t="shared" si="0"/>
        <v>0.8421052631578947</v>
      </c>
      <c r="G21" s="9">
        <v>19</v>
      </c>
      <c r="H21" s="9">
        <v>3</v>
      </c>
      <c r="I21" s="9">
        <v>16</v>
      </c>
      <c r="J21" s="9">
        <v>19</v>
      </c>
      <c r="K21" s="3">
        <f t="shared" si="1"/>
        <v>1</v>
      </c>
      <c r="L21" s="13">
        <v>190</v>
      </c>
      <c r="M21" s="12">
        <v>38</v>
      </c>
      <c r="N21" s="11">
        <v>38</v>
      </c>
    </row>
    <row r="22" spans="1:14" ht="22.5" customHeight="1">
      <c r="A22" s="62"/>
      <c r="B22" s="43" t="s">
        <v>25</v>
      </c>
      <c r="C22" s="43">
        <v>37</v>
      </c>
      <c r="D22" s="43">
        <v>121</v>
      </c>
      <c r="E22" s="43">
        <v>34</v>
      </c>
      <c r="F22" s="44">
        <f t="shared" si="0"/>
        <v>0.918918918918919</v>
      </c>
      <c r="G22" s="43">
        <v>37</v>
      </c>
      <c r="H22" s="43">
        <v>3</v>
      </c>
      <c r="I22" s="43">
        <v>34</v>
      </c>
      <c r="J22" s="43">
        <v>37</v>
      </c>
      <c r="K22" s="44">
        <f t="shared" si="1"/>
        <v>1</v>
      </c>
      <c r="L22" s="45">
        <v>370</v>
      </c>
      <c r="M22" s="46">
        <f>SUM(M20:M21)</f>
        <v>74</v>
      </c>
      <c r="N22" s="46">
        <f>SUM(N20:N21)</f>
        <v>74</v>
      </c>
    </row>
    <row r="23" spans="1:14" ht="22.5" customHeight="1">
      <c r="A23" s="26" t="s">
        <v>40</v>
      </c>
      <c r="B23" s="27" t="s">
        <v>41</v>
      </c>
      <c r="C23" s="26">
        <v>21</v>
      </c>
      <c r="D23" s="26">
        <v>28</v>
      </c>
      <c r="E23" s="26">
        <v>13</v>
      </c>
      <c r="F23" s="3">
        <f>SUM(E23/C23)</f>
        <v>0.6190476190476191</v>
      </c>
      <c r="G23" s="26">
        <v>10</v>
      </c>
      <c r="H23" s="26">
        <v>4</v>
      </c>
      <c r="I23" s="26">
        <v>6</v>
      </c>
      <c r="J23" s="26">
        <v>17</v>
      </c>
      <c r="K23" s="3">
        <f>SUM(J23/C23)</f>
        <v>0.8095238095238095</v>
      </c>
      <c r="L23" s="13">
        <v>100</v>
      </c>
      <c r="M23" s="26">
        <v>20</v>
      </c>
      <c r="N23" s="26">
        <v>20</v>
      </c>
    </row>
    <row r="24" spans="1:14" ht="22.5" customHeight="1">
      <c r="A24" s="53" t="s">
        <v>35</v>
      </c>
      <c r="B24" s="2" t="s">
        <v>36</v>
      </c>
      <c r="C24" s="2">
        <v>13</v>
      </c>
      <c r="D24" s="2">
        <v>5</v>
      </c>
      <c r="E24" s="2">
        <v>4</v>
      </c>
      <c r="F24" s="3">
        <f t="shared" si="0"/>
        <v>0.3076923076923077</v>
      </c>
      <c r="G24" s="2">
        <v>10</v>
      </c>
      <c r="H24" s="2">
        <v>8</v>
      </c>
      <c r="I24" s="2">
        <v>2</v>
      </c>
      <c r="J24" s="2">
        <v>12</v>
      </c>
      <c r="K24" s="3">
        <f t="shared" si="1"/>
        <v>0.9230769230769231</v>
      </c>
      <c r="L24" s="13">
        <v>100</v>
      </c>
      <c r="M24" s="2">
        <v>20</v>
      </c>
      <c r="N24" s="2">
        <v>20</v>
      </c>
    </row>
    <row r="25" spans="1:14" ht="22.5" customHeight="1">
      <c r="A25" s="53"/>
      <c r="B25" s="2" t="s">
        <v>37</v>
      </c>
      <c r="C25" s="2">
        <v>9</v>
      </c>
      <c r="D25" s="2">
        <v>5</v>
      </c>
      <c r="E25" s="2">
        <v>4</v>
      </c>
      <c r="F25" s="3">
        <f t="shared" si="0"/>
        <v>0.4444444444444444</v>
      </c>
      <c r="G25" s="2">
        <v>7</v>
      </c>
      <c r="H25" s="2">
        <v>5</v>
      </c>
      <c r="I25" s="2">
        <v>2</v>
      </c>
      <c r="J25" s="2">
        <v>9</v>
      </c>
      <c r="K25" s="3">
        <f t="shared" si="1"/>
        <v>1</v>
      </c>
      <c r="L25" s="13">
        <v>70</v>
      </c>
      <c r="M25" s="2">
        <v>14</v>
      </c>
      <c r="N25" s="2">
        <v>14</v>
      </c>
    </row>
    <row r="26" spans="1:14" ht="22.5" customHeight="1">
      <c r="A26" s="53"/>
      <c r="B26" s="2" t="s">
        <v>38</v>
      </c>
      <c r="C26" s="2">
        <v>17</v>
      </c>
      <c r="D26" s="2">
        <v>4</v>
      </c>
      <c r="E26" s="2">
        <v>4</v>
      </c>
      <c r="F26" s="3">
        <f t="shared" si="0"/>
        <v>0.23529411764705882</v>
      </c>
      <c r="G26" s="2">
        <v>12</v>
      </c>
      <c r="H26" s="2">
        <v>9</v>
      </c>
      <c r="I26" s="2">
        <v>3</v>
      </c>
      <c r="J26" s="2">
        <v>13</v>
      </c>
      <c r="K26" s="3">
        <f t="shared" si="1"/>
        <v>0.7647058823529411</v>
      </c>
      <c r="L26" s="13">
        <v>120</v>
      </c>
      <c r="M26" s="2">
        <v>24</v>
      </c>
      <c r="N26" s="2">
        <v>24</v>
      </c>
    </row>
    <row r="27" spans="1:14" ht="22.5" customHeight="1">
      <c r="A27" s="53"/>
      <c r="B27" s="2" t="s">
        <v>39</v>
      </c>
      <c r="C27" s="2">
        <v>24</v>
      </c>
      <c r="D27" s="2">
        <v>7</v>
      </c>
      <c r="E27" s="2">
        <v>7</v>
      </c>
      <c r="F27" s="3">
        <f t="shared" si="0"/>
        <v>0.2916666666666667</v>
      </c>
      <c r="G27" s="2">
        <v>14</v>
      </c>
      <c r="H27" s="2">
        <v>10</v>
      </c>
      <c r="I27" s="2">
        <v>4</v>
      </c>
      <c r="J27" s="2">
        <v>17</v>
      </c>
      <c r="K27" s="3">
        <f t="shared" si="1"/>
        <v>0.7083333333333334</v>
      </c>
      <c r="L27" s="13">
        <v>140</v>
      </c>
      <c r="M27" s="2">
        <v>28</v>
      </c>
      <c r="N27" s="2">
        <v>28</v>
      </c>
    </row>
    <row r="28" spans="1:14" ht="22.5" customHeight="1">
      <c r="A28" s="53"/>
      <c r="B28" s="4" t="s">
        <v>25</v>
      </c>
      <c r="C28" s="2">
        <f>SUM(C24:C27)</f>
        <v>63</v>
      </c>
      <c r="D28" s="26">
        <f>SUM(D24:D27)</f>
        <v>21</v>
      </c>
      <c r="E28" s="26">
        <f>SUM(E24:E27)</f>
        <v>19</v>
      </c>
      <c r="F28" s="3">
        <f t="shared" si="0"/>
        <v>0.30158730158730157</v>
      </c>
      <c r="G28" s="2">
        <f>SUM(G24:G27)</f>
        <v>43</v>
      </c>
      <c r="H28" s="26">
        <f>SUM(H24:H27)</f>
        <v>32</v>
      </c>
      <c r="I28" s="26">
        <f>SUM(I24:I27)</f>
        <v>11</v>
      </c>
      <c r="J28" s="26">
        <f>SUM(J24:J27)</f>
        <v>51</v>
      </c>
      <c r="K28" s="3">
        <f t="shared" si="1"/>
        <v>0.8095238095238095</v>
      </c>
      <c r="L28" s="13">
        <v>430</v>
      </c>
      <c r="M28" s="2">
        <f>SUM(M24:M27)</f>
        <v>86</v>
      </c>
      <c r="N28" s="34">
        <f>SUM(N24:N27)</f>
        <v>86</v>
      </c>
    </row>
    <row r="29" spans="1:14" ht="22.5" customHeight="1">
      <c r="A29" s="54" t="s">
        <v>11</v>
      </c>
      <c r="B29" s="54"/>
      <c r="C29" s="27"/>
      <c r="D29" s="27"/>
      <c r="E29" s="27"/>
      <c r="F29" s="3"/>
      <c r="G29" s="27">
        <f>SUM(G13+G16+G19+G22+G28+G23)</f>
        <v>190</v>
      </c>
      <c r="H29" s="27">
        <f>SUM(H13+H16+H19+H22+H28+H23)</f>
        <v>49</v>
      </c>
      <c r="I29" s="27">
        <f>SUM(I13+I16+I19+I22+I28+I23)</f>
        <v>141</v>
      </c>
      <c r="J29" s="27"/>
      <c r="K29" s="3"/>
      <c r="L29" s="27">
        <f>SUM(L13+L16+L19+L22+L28+L23)</f>
        <v>1900</v>
      </c>
      <c r="M29" s="35">
        <f>SUM(M13+M16+M19+M22+M28+M23)</f>
        <v>380</v>
      </c>
      <c r="N29" s="35">
        <f>SUM(N13+N16+N19+N22+N28+N23)</f>
        <v>436</v>
      </c>
    </row>
    <row r="30" spans="1:14" s="38" customFormat="1" ht="35.25" customHeight="1">
      <c r="A30" s="50" t="s">
        <v>75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</row>
  </sheetData>
  <sheetProtection/>
  <mergeCells count="19">
    <mergeCell ref="A30:N30"/>
    <mergeCell ref="A24:A28"/>
    <mergeCell ref="A29:B29"/>
    <mergeCell ref="K4:K5"/>
    <mergeCell ref="L4:N4"/>
    <mergeCell ref="A6:A13"/>
    <mergeCell ref="A14:A16"/>
    <mergeCell ref="A17:A19"/>
    <mergeCell ref="A20:A22"/>
    <mergeCell ref="A2:N2"/>
    <mergeCell ref="A3:B4"/>
    <mergeCell ref="C3:F3"/>
    <mergeCell ref="G3:N3"/>
    <mergeCell ref="C4:C5"/>
    <mergeCell ref="D4:D5"/>
    <mergeCell ref="E4:E5"/>
    <mergeCell ref="F4:F5"/>
    <mergeCell ref="G4:I4"/>
    <mergeCell ref="J4:J5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ignoredErrors>
    <ignoredError sqref="C28:D28 E28 G28:J28" formulaRange="1"/>
    <ignoredError sqref="F13 F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50" zoomScaleNormal="150" zoomScalePageLayoutView="0" workbookViewId="0" topLeftCell="A13">
      <selection activeCell="E15" sqref="E15"/>
    </sheetView>
  </sheetViews>
  <sheetFormatPr defaultColWidth="9.00390625" defaultRowHeight="14.25"/>
  <cols>
    <col min="1" max="1" width="7.125" style="0" customWidth="1"/>
    <col min="2" max="2" width="9.875" style="0" customWidth="1"/>
    <col min="3" max="3" width="11.375" style="0" customWidth="1"/>
    <col min="4" max="4" width="10.625" style="0" customWidth="1"/>
    <col min="5" max="5" width="11.50390625" style="0" customWidth="1"/>
    <col min="6" max="6" width="13.00390625" style="0" customWidth="1"/>
    <col min="7" max="7" width="11.875" style="0" customWidth="1"/>
  </cols>
  <sheetData>
    <row r="1" spans="1:7" ht="14.25">
      <c r="A1" s="40" t="s">
        <v>80</v>
      </c>
      <c r="B1" s="17"/>
      <c r="C1" s="16"/>
      <c r="D1" s="16"/>
      <c r="E1" s="16"/>
      <c r="F1" s="16"/>
      <c r="G1" s="16"/>
    </row>
    <row r="2" spans="1:7" ht="25.5">
      <c r="A2" s="87" t="s">
        <v>103</v>
      </c>
      <c r="B2" s="87"/>
      <c r="C2" s="87"/>
      <c r="D2" s="87"/>
      <c r="E2" s="87"/>
      <c r="F2" s="87"/>
      <c r="G2" s="87"/>
    </row>
    <row r="3" spans="1:7" ht="29.25" customHeight="1">
      <c r="A3" s="88" t="s">
        <v>111</v>
      </c>
      <c r="B3" s="88"/>
      <c r="C3" s="88"/>
      <c r="D3" s="88"/>
      <c r="E3" s="88"/>
      <c r="F3" s="88"/>
      <c r="G3" s="88"/>
    </row>
    <row r="4" spans="1:7" ht="30" customHeight="1">
      <c r="A4" s="63" t="s">
        <v>42</v>
      </c>
      <c r="B4" s="64"/>
      <c r="C4" s="63"/>
      <c r="D4" s="89"/>
      <c r="E4" s="64"/>
      <c r="F4" s="19" t="s">
        <v>43</v>
      </c>
      <c r="G4" s="20"/>
    </row>
    <row r="5" spans="1:7" ht="38.25" customHeight="1">
      <c r="A5" s="63" t="s">
        <v>44</v>
      </c>
      <c r="B5" s="64"/>
      <c r="C5" s="19"/>
      <c r="D5" s="19" t="s">
        <v>45</v>
      </c>
      <c r="E5" s="19"/>
      <c r="F5" s="19" t="s">
        <v>46</v>
      </c>
      <c r="G5" s="21"/>
    </row>
    <row r="6" spans="1:7" ht="51" customHeight="1">
      <c r="A6" s="63" t="s">
        <v>47</v>
      </c>
      <c r="B6" s="64"/>
      <c r="C6" s="19"/>
      <c r="D6" s="19" t="s">
        <v>48</v>
      </c>
      <c r="E6" s="22"/>
      <c r="F6" s="19" t="s">
        <v>49</v>
      </c>
      <c r="G6" s="22"/>
    </row>
    <row r="7" spans="1:7" ht="51" customHeight="1">
      <c r="A7" s="96" t="s">
        <v>50</v>
      </c>
      <c r="B7" s="96"/>
      <c r="C7" s="23"/>
      <c r="D7" s="24" t="s">
        <v>51</v>
      </c>
      <c r="E7" s="23"/>
      <c r="F7" s="24" t="s">
        <v>52</v>
      </c>
      <c r="G7" s="23"/>
    </row>
    <row r="8" spans="1:7" ht="46.5" customHeight="1">
      <c r="A8" s="63" t="s">
        <v>53</v>
      </c>
      <c r="B8" s="64"/>
      <c r="C8" s="63"/>
      <c r="D8" s="89"/>
      <c r="E8" s="89"/>
      <c r="F8" s="89"/>
      <c r="G8" s="64"/>
    </row>
    <row r="9" spans="1:7" ht="44.25" customHeight="1">
      <c r="A9" s="90" t="s">
        <v>84</v>
      </c>
      <c r="B9" s="93" t="s">
        <v>54</v>
      </c>
      <c r="C9" s="96" t="s">
        <v>55</v>
      </c>
      <c r="D9" s="96"/>
      <c r="E9" s="25" t="s">
        <v>56</v>
      </c>
      <c r="F9" s="19" t="s">
        <v>85</v>
      </c>
      <c r="G9" s="19" t="s">
        <v>86</v>
      </c>
    </row>
    <row r="10" spans="1:7" ht="33.75" customHeight="1">
      <c r="A10" s="91"/>
      <c r="B10" s="93"/>
      <c r="C10" s="96"/>
      <c r="D10" s="96"/>
      <c r="E10" s="19"/>
      <c r="F10" s="19"/>
      <c r="G10" s="19"/>
    </row>
    <row r="11" spans="1:7" ht="33.75" customHeight="1">
      <c r="A11" s="91"/>
      <c r="B11" s="93"/>
      <c r="C11" s="96"/>
      <c r="D11" s="96"/>
      <c r="E11" s="19"/>
      <c r="F11" s="19"/>
      <c r="G11" s="19"/>
    </row>
    <row r="12" spans="1:7" ht="33.75" customHeight="1">
      <c r="A12" s="91"/>
      <c r="B12" s="93"/>
      <c r="C12" s="96"/>
      <c r="D12" s="96"/>
      <c r="E12" s="19"/>
      <c r="F12" s="19"/>
      <c r="G12" s="19"/>
    </row>
    <row r="13" spans="1:7" ht="33.75" customHeight="1">
      <c r="A13" s="91"/>
      <c r="B13" s="93"/>
      <c r="C13" s="94"/>
      <c r="D13" s="95"/>
      <c r="E13" s="19"/>
      <c r="F13" s="19"/>
      <c r="G13" s="19"/>
    </row>
    <row r="14" spans="1:7" ht="37.5" customHeight="1">
      <c r="A14" s="91"/>
      <c r="B14" s="93" t="s">
        <v>87</v>
      </c>
      <c r="C14" s="24" t="s">
        <v>57</v>
      </c>
      <c r="D14" s="19" t="s">
        <v>58</v>
      </c>
      <c r="E14" s="19" t="s">
        <v>76</v>
      </c>
      <c r="F14" s="24" t="s">
        <v>59</v>
      </c>
      <c r="G14" s="24" t="s">
        <v>81</v>
      </c>
    </row>
    <row r="15" spans="1:7" ht="27" customHeight="1">
      <c r="A15" s="91"/>
      <c r="B15" s="93"/>
      <c r="C15" s="23"/>
      <c r="D15" s="19"/>
      <c r="E15" s="22"/>
      <c r="F15" s="23"/>
      <c r="G15" s="23"/>
    </row>
    <row r="16" spans="1:7" ht="35.25" customHeight="1">
      <c r="A16" s="91"/>
      <c r="B16" s="93" t="s">
        <v>60</v>
      </c>
      <c r="C16" s="19" t="s">
        <v>61</v>
      </c>
      <c r="D16" s="19" t="s">
        <v>62</v>
      </c>
      <c r="E16" s="24" t="s">
        <v>63</v>
      </c>
      <c r="F16" s="18" t="s">
        <v>64</v>
      </c>
      <c r="G16" s="24" t="s">
        <v>65</v>
      </c>
    </row>
    <row r="17" spans="1:7" ht="28.5" customHeight="1">
      <c r="A17" s="91"/>
      <c r="B17" s="93"/>
      <c r="C17" s="23"/>
      <c r="D17" s="19"/>
      <c r="E17" s="22"/>
      <c r="F17" s="23"/>
      <c r="G17" s="23"/>
    </row>
    <row r="18" spans="1:7" ht="32.25" customHeight="1">
      <c r="A18" s="91"/>
      <c r="B18" s="93" t="s">
        <v>82</v>
      </c>
      <c r="C18" s="94" t="s">
        <v>83</v>
      </c>
      <c r="D18" s="95"/>
      <c r="E18" s="94" t="s">
        <v>113</v>
      </c>
      <c r="F18" s="95"/>
      <c r="G18" s="24" t="s">
        <v>65</v>
      </c>
    </row>
    <row r="19" spans="1:7" ht="28.5" customHeight="1">
      <c r="A19" s="92"/>
      <c r="B19" s="93"/>
      <c r="C19" s="94"/>
      <c r="D19" s="95"/>
      <c r="E19" s="63"/>
      <c r="F19" s="64"/>
      <c r="G19" s="22"/>
    </row>
    <row r="20" spans="1:7" ht="63.75" customHeight="1">
      <c r="A20" s="77" t="s">
        <v>66</v>
      </c>
      <c r="B20" s="97"/>
      <c r="C20" s="65" t="s">
        <v>104</v>
      </c>
      <c r="D20" s="66"/>
      <c r="E20" s="66"/>
      <c r="F20" s="66"/>
      <c r="G20" s="67"/>
    </row>
    <row r="21" spans="1:7" ht="56.25" customHeight="1">
      <c r="A21" s="79"/>
      <c r="B21" s="98"/>
      <c r="C21" s="68" t="s">
        <v>67</v>
      </c>
      <c r="D21" s="69"/>
      <c r="E21" s="69"/>
      <c r="F21" s="69"/>
      <c r="G21" s="70"/>
    </row>
    <row r="22" spans="1:7" ht="103.5" customHeight="1">
      <c r="A22" s="63" t="s">
        <v>68</v>
      </c>
      <c r="B22" s="64"/>
      <c r="C22" s="71" t="s">
        <v>90</v>
      </c>
      <c r="D22" s="72"/>
      <c r="E22" s="72"/>
      <c r="F22" s="72"/>
      <c r="G22" s="73"/>
    </row>
    <row r="23" spans="1:7" ht="87" customHeight="1">
      <c r="A23" s="77" t="s">
        <v>69</v>
      </c>
      <c r="B23" s="78"/>
      <c r="C23" s="81" t="s">
        <v>88</v>
      </c>
      <c r="D23" s="82"/>
      <c r="E23" s="82"/>
      <c r="F23" s="82"/>
      <c r="G23" s="83"/>
    </row>
    <row r="24" spans="1:7" ht="28.5" customHeight="1">
      <c r="A24" s="79"/>
      <c r="B24" s="80"/>
      <c r="C24" s="74" t="s">
        <v>89</v>
      </c>
      <c r="D24" s="75"/>
      <c r="E24" s="75"/>
      <c r="F24" s="75"/>
      <c r="G24" s="76"/>
    </row>
    <row r="25" spans="1:7" ht="81" customHeight="1">
      <c r="A25" s="77" t="s">
        <v>70</v>
      </c>
      <c r="B25" s="97"/>
      <c r="C25" s="81" t="s">
        <v>92</v>
      </c>
      <c r="D25" s="82"/>
      <c r="E25" s="82"/>
      <c r="F25" s="82"/>
      <c r="G25" s="83"/>
    </row>
    <row r="26" spans="1:7" ht="30" customHeight="1">
      <c r="A26" s="79"/>
      <c r="B26" s="98"/>
      <c r="C26" s="74" t="s">
        <v>91</v>
      </c>
      <c r="D26" s="75"/>
      <c r="E26" s="75"/>
      <c r="F26" s="75"/>
      <c r="G26" s="76"/>
    </row>
    <row r="27" spans="1:7" ht="83.25" customHeight="1">
      <c r="A27" s="63" t="s">
        <v>71</v>
      </c>
      <c r="B27" s="64"/>
      <c r="C27" s="84" t="s">
        <v>94</v>
      </c>
      <c r="D27" s="85"/>
      <c r="E27" s="85"/>
      <c r="F27" s="85"/>
      <c r="G27" s="86"/>
    </row>
    <row r="28" spans="1:7" ht="69" customHeight="1">
      <c r="A28" s="63" t="s">
        <v>72</v>
      </c>
      <c r="B28" s="64"/>
      <c r="C28" s="84" t="s">
        <v>93</v>
      </c>
      <c r="D28" s="85"/>
      <c r="E28" s="85"/>
      <c r="F28" s="85"/>
      <c r="G28" s="86"/>
    </row>
  </sheetData>
  <sheetProtection/>
  <mergeCells count="38">
    <mergeCell ref="C13:D13"/>
    <mergeCell ref="A27:B27"/>
    <mergeCell ref="C12:D12"/>
    <mergeCell ref="C27:G27"/>
    <mergeCell ref="A25:B26"/>
    <mergeCell ref="C25:G25"/>
    <mergeCell ref="A22:B22"/>
    <mergeCell ref="C18:D18"/>
    <mergeCell ref="C19:D19"/>
    <mergeCell ref="A20:B21"/>
    <mergeCell ref="C11:D11"/>
    <mergeCell ref="A4:B4"/>
    <mergeCell ref="A5:B5"/>
    <mergeCell ref="C8:G8"/>
    <mergeCell ref="C9:D9"/>
    <mergeCell ref="A6:B6"/>
    <mergeCell ref="A7:B7"/>
    <mergeCell ref="A8:B8"/>
    <mergeCell ref="A2:G2"/>
    <mergeCell ref="A3:G3"/>
    <mergeCell ref="C4:E4"/>
    <mergeCell ref="A9:A19"/>
    <mergeCell ref="B18:B19"/>
    <mergeCell ref="B16:B17"/>
    <mergeCell ref="B14:B15"/>
    <mergeCell ref="B9:B13"/>
    <mergeCell ref="E18:F18"/>
    <mergeCell ref="C10:D10"/>
    <mergeCell ref="E19:F19"/>
    <mergeCell ref="A28:B28"/>
    <mergeCell ref="C20:G20"/>
    <mergeCell ref="C21:G21"/>
    <mergeCell ref="C22:G22"/>
    <mergeCell ref="C24:G24"/>
    <mergeCell ref="C26:G26"/>
    <mergeCell ref="A23:B24"/>
    <mergeCell ref="C23:G23"/>
    <mergeCell ref="C28:G28"/>
  </mergeCells>
  <printOptions/>
  <pageMargins left="0.9448818897637796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5.25390625" style="0" customWidth="1"/>
    <col min="2" max="2" width="21.125" style="0" customWidth="1"/>
    <col min="3" max="3" width="7.625" style="0" customWidth="1"/>
    <col min="4" max="4" width="13.875" style="0" customWidth="1"/>
    <col min="5" max="5" width="8.25390625" style="0" customWidth="1"/>
    <col min="6" max="6" width="9.375" style="0" customWidth="1"/>
    <col min="7" max="7" width="8.625" style="0" customWidth="1"/>
    <col min="8" max="8" width="8.50390625" style="0" customWidth="1"/>
    <col min="9" max="9" width="8.25390625" style="0" customWidth="1"/>
    <col min="10" max="10" width="8.50390625" style="0" customWidth="1"/>
    <col min="11" max="11" width="9.375" style="0" customWidth="1"/>
    <col min="12" max="12" width="8.00390625" style="0" customWidth="1"/>
    <col min="22" max="22" width="8.875" style="0" customWidth="1"/>
  </cols>
  <sheetData>
    <row r="1" spans="1:4" ht="27" customHeight="1">
      <c r="A1" s="107" t="s">
        <v>101</v>
      </c>
      <c r="B1" s="107"/>
      <c r="C1" s="107"/>
      <c r="D1" s="107"/>
    </row>
    <row r="2" spans="1:12" s="41" customFormat="1" ht="34.5" customHeight="1">
      <c r="A2" s="111" t="s">
        <v>109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24.75" customHeight="1">
      <c r="A3" s="110" t="s">
        <v>102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39" customHeight="1">
      <c r="A4" s="102" t="s">
        <v>73</v>
      </c>
      <c r="B4" s="102" t="s">
        <v>74</v>
      </c>
      <c r="C4" s="105" t="s">
        <v>99</v>
      </c>
      <c r="D4" s="106"/>
      <c r="E4" s="105" t="s">
        <v>100</v>
      </c>
      <c r="F4" s="106"/>
      <c r="G4" s="99" t="s">
        <v>95</v>
      </c>
      <c r="H4" s="99"/>
      <c r="I4" s="99" t="s">
        <v>106</v>
      </c>
      <c r="J4" s="99"/>
      <c r="K4" s="99"/>
      <c r="L4" s="99"/>
    </row>
    <row r="5" spans="1:12" ht="24.75" customHeight="1">
      <c r="A5" s="103"/>
      <c r="B5" s="103"/>
      <c r="C5" s="102" t="s">
        <v>11</v>
      </c>
      <c r="D5" s="102" t="s">
        <v>96</v>
      </c>
      <c r="E5" s="102" t="s">
        <v>11</v>
      </c>
      <c r="F5" s="102" t="s">
        <v>108</v>
      </c>
      <c r="G5" s="102" t="s">
        <v>77</v>
      </c>
      <c r="H5" s="102" t="s">
        <v>112</v>
      </c>
      <c r="I5" s="99" t="s">
        <v>77</v>
      </c>
      <c r="J5" s="100" t="s">
        <v>107</v>
      </c>
      <c r="K5" s="101"/>
      <c r="L5" s="108" t="s">
        <v>105</v>
      </c>
    </row>
    <row r="6" spans="1:12" ht="26.25" customHeight="1">
      <c r="A6" s="104"/>
      <c r="B6" s="104"/>
      <c r="C6" s="104"/>
      <c r="D6" s="104"/>
      <c r="E6" s="104"/>
      <c r="F6" s="104"/>
      <c r="G6" s="104"/>
      <c r="H6" s="104"/>
      <c r="I6" s="99"/>
      <c r="J6" s="39" t="s">
        <v>97</v>
      </c>
      <c r="K6" s="39" t="s">
        <v>98</v>
      </c>
      <c r="L6" s="109"/>
    </row>
    <row r="7" spans="1:12" ht="30" customHeight="1">
      <c r="A7" s="29"/>
      <c r="B7" s="29"/>
      <c r="C7" s="33"/>
      <c r="D7" s="33"/>
      <c r="E7" s="36"/>
      <c r="F7" s="36"/>
      <c r="G7" s="36"/>
      <c r="H7" s="36"/>
      <c r="I7" s="36"/>
      <c r="J7" s="32"/>
      <c r="K7" s="32"/>
      <c r="L7" s="30"/>
    </row>
    <row r="8" spans="1:12" ht="30" customHeight="1">
      <c r="A8" s="29"/>
      <c r="B8" s="29"/>
      <c r="C8" s="33"/>
      <c r="D8" s="33"/>
      <c r="E8" s="36"/>
      <c r="F8" s="36"/>
      <c r="G8" s="36"/>
      <c r="H8" s="36"/>
      <c r="I8" s="36"/>
      <c r="J8" s="32"/>
      <c r="K8" s="32"/>
      <c r="L8" s="30"/>
    </row>
    <row r="9" spans="1:12" ht="30" customHeight="1">
      <c r="A9" s="29"/>
      <c r="B9" s="29"/>
      <c r="C9" s="33"/>
      <c r="D9" s="33"/>
      <c r="E9" s="36"/>
      <c r="F9" s="36"/>
      <c r="G9" s="36"/>
      <c r="H9" s="36"/>
      <c r="I9" s="36"/>
      <c r="J9" s="32"/>
      <c r="K9" s="32"/>
      <c r="L9" s="30"/>
    </row>
    <row r="10" spans="1:12" ht="30" customHeight="1">
      <c r="A10" s="29"/>
      <c r="B10" s="29"/>
      <c r="C10" s="33"/>
      <c r="D10" s="33"/>
      <c r="E10" s="36"/>
      <c r="F10" s="36"/>
      <c r="G10" s="36"/>
      <c r="H10" s="36"/>
      <c r="I10" s="36"/>
      <c r="J10" s="32"/>
      <c r="K10" s="32"/>
      <c r="L10" s="30"/>
    </row>
    <row r="11" spans="1:12" ht="30" customHeight="1">
      <c r="A11" s="29"/>
      <c r="B11" s="29"/>
      <c r="C11" s="33"/>
      <c r="D11" s="33"/>
      <c r="E11" s="36"/>
      <c r="F11" s="36"/>
      <c r="G11" s="36"/>
      <c r="H11" s="36"/>
      <c r="I11" s="36"/>
      <c r="J11" s="37"/>
      <c r="K11" s="37"/>
      <c r="L11" s="30"/>
    </row>
    <row r="12" spans="1:12" ht="30" customHeight="1">
      <c r="A12" s="29"/>
      <c r="B12" s="29"/>
      <c r="C12" s="33"/>
      <c r="D12" s="33"/>
      <c r="E12" s="36"/>
      <c r="F12" s="36"/>
      <c r="G12" s="36"/>
      <c r="H12" s="31"/>
      <c r="I12" s="30"/>
      <c r="J12" s="30"/>
      <c r="K12" s="30"/>
      <c r="L12" s="30"/>
    </row>
    <row r="13" spans="1:12" ht="30" customHeight="1">
      <c r="A13" s="29"/>
      <c r="B13" s="29"/>
      <c r="C13" s="33"/>
      <c r="D13" s="33"/>
      <c r="E13" s="36"/>
      <c r="F13" s="36"/>
      <c r="G13" s="36"/>
      <c r="H13" s="30"/>
      <c r="I13" s="30"/>
      <c r="J13" s="30"/>
      <c r="K13" s="30"/>
      <c r="L13" s="30"/>
    </row>
  </sheetData>
  <sheetProtection/>
  <mergeCells count="18">
    <mergeCell ref="A1:D1"/>
    <mergeCell ref="L5:L6"/>
    <mergeCell ref="I4:L4"/>
    <mergeCell ref="A3:L3"/>
    <mergeCell ref="A2:L2"/>
    <mergeCell ref="E4:F4"/>
    <mergeCell ref="E5:E6"/>
    <mergeCell ref="D5:D6"/>
    <mergeCell ref="F5:F6"/>
    <mergeCell ref="A4:A6"/>
    <mergeCell ref="I5:I6"/>
    <mergeCell ref="J5:K5"/>
    <mergeCell ref="B4:B6"/>
    <mergeCell ref="C5:C6"/>
    <mergeCell ref="C4:D4"/>
    <mergeCell ref="G5:G6"/>
    <mergeCell ref="G4:H4"/>
    <mergeCell ref="H5:H6"/>
  </mergeCells>
  <printOptions/>
  <pageMargins left="0.9055118110236221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2018-02-24T01:03:22Z</dcterms:modified>
  <cp:category/>
  <cp:version/>
  <cp:contentType/>
  <cp:contentStatus/>
</cp:coreProperties>
</file>